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18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J195" i="1" l="1"/>
  <c r="J176" i="1"/>
  <c r="I176" i="1"/>
  <c r="H176" i="1"/>
  <c r="G176" i="1"/>
  <c r="F176" i="1"/>
  <c r="I157" i="1"/>
  <c r="J157" i="1"/>
  <c r="H157" i="1"/>
  <c r="F157" i="1"/>
  <c r="J138" i="1"/>
  <c r="I138" i="1"/>
  <c r="H138" i="1"/>
  <c r="G138" i="1"/>
  <c r="F138" i="1"/>
  <c r="I119" i="1"/>
  <c r="G119" i="1"/>
  <c r="J119" i="1"/>
  <c r="H119" i="1"/>
  <c r="F119" i="1"/>
  <c r="H195" i="1"/>
  <c r="F195" i="1"/>
  <c r="J100" i="1"/>
  <c r="I100" i="1"/>
  <c r="H100" i="1"/>
  <c r="G100" i="1"/>
  <c r="F100" i="1"/>
  <c r="I81" i="1"/>
  <c r="J81" i="1"/>
  <c r="G81" i="1"/>
  <c r="F81" i="1"/>
  <c r="J62" i="1"/>
  <c r="F62" i="1"/>
  <c r="I62" i="1"/>
  <c r="G62" i="1"/>
  <c r="J43" i="1"/>
  <c r="I43" i="1"/>
  <c r="H43" i="1"/>
  <c r="G43" i="1"/>
  <c r="F43" i="1"/>
  <c r="J24" i="1"/>
  <c r="I24" i="1"/>
  <c r="H24" i="1"/>
  <c r="G24" i="1"/>
  <c r="F24" i="1"/>
  <c r="G157" i="1"/>
  <c r="H62" i="1"/>
  <c r="I195" i="1"/>
  <c r="G195" i="1"/>
  <c r="H81" i="1"/>
  <c r="J196" i="1" l="1"/>
  <c r="I196" i="1"/>
  <c r="F196" i="1"/>
  <c r="H196" i="1"/>
  <c r="G196" i="1"/>
</calcChain>
</file>

<file path=xl/sharedStrings.xml><?xml version="1.0" encoding="utf-8"?>
<sst xmlns="http://schemas.openxmlformats.org/spreadsheetml/2006/main" count="323" uniqueCount="75">
  <si>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</si>
  <si>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</si>
  <si>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</si>
  <si>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</si>
  <si>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</si>
  <si>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</si>
  <si>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</si>
  <si>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</si>
  <si>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</si>
  <si>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</si>
  <si>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</si>
  <si>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</si>
  <si>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</si>
  <si>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</si>
  <si>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</si>
  <si>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</si>
  <si>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</si>
  <si>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</si>
  <si>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</si>
  <si>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</si>
  <si>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</si>
  <si>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</si>
  <si>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</si>
  <si>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</si>
  <si>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</si>
  <si>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</si>
  <si>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</si>
  <si>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</si>
  <si>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</si>
  <si>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</si>
  <si>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</si>
  <si>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</si>
  <si>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</si>
  <si>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</si>
  <si>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</si>
  <si>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</si>
  <si>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</si>
  <si>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</si>
  <si>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</si>
  <si>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горячий бутерброд с сыром</t>
  </si>
  <si>
    <t>акт</t>
  </si>
  <si>
    <t>каша молочная овсянная "Геркулес" с маслом и фруктами</t>
  </si>
  <si>
    <t>чай с молоком</t>
  </si>
  <si>
    <t>макоронные изделия отварные</t>
  </si>
  <si>
    <t>напиток фруктово-ягодный</t>
  </si>
  <si>
    <t>тефтели(2в) с соусом</t>
  </si>
  <si>
    <t>сложный овощной гарнир</t>
  </si>
  <si>
    <t>компот из смеси сухофруктов</t>
  </si>
  <si>
    <t>пшеничный</t>
  </si>
  <si>
    <t>запеканка творожная с соусом</t>
  </si>
  <si>
    <t>чай с сахаром</t>
  </si>
  <si>
    <t>булочка школьная</t>
  </si>
  <si>
    <t>азу</t>
  </si>
  <si>
    <t>каша гречневая вязкая</t>
  </si>
  <si>
    <t>чай с сахаром и лимоном</t>
  </si>
  <si>
    <t>закуска из овощей</t>
  </si>
  <si>
    <t>мясо тушеное</t>
  </si>
  <si>
    <t>ржаной</t>
  </si>
  <si>
    <t>салат из овощей</t>
  </si>
  <si>
    <t>пудинг из птицы с соусом</t>
  </si>
  <si>
    <t>напиток фруктово-ягодные</t>
  </si>
  <si>
    <t>котлеты рыбные с соусом</t>
  </si>
  <si>
    <t>рис припущенный</t>
  </si>
  <si>
    <t>напиток из ягод</t>
  </si>
  <si>
    <t>мучное изделие</t>
  </si>
  <si>
    <t>гуляш из мяса</t>
  </si>
  <si>
    <t>макаронные изделия отварные</t>
  </si>
  <si>
    <t>котлеты с соусом</t>
  </si>
  <si>
    <t>каша молочная пшенная с маслом</t>
  </si>
  <si>
    <t>таб4</t>
  </si>
  <si>
    <t>кисломолочный продукт</t>
  </si>
  <si>
    <t>биточки из птицы с соусом</t>
  </si>
  <si>
    <t>плов с мясом</t>
  </si>
  <si>
    <t>рыба под сырной шапкой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</si>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</sst>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Q185" sqref="Q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70</v>
      </c>
      <c r="G6" s="40">
        <v>8.5</v>
      </c>
      <c r="H6" s="40">
        <v>12</v>
      </c>
      <c r="I6" s="40">
        <v>18.649999999999999</v>
      </c>
      <c r="J6" s="40">
        <v>193</v>
      </c>
      <c r="K6" s="41" t="s">
        <v>40</v>
      </c>
      <c r="L6" s="40"/>
    </row>
    <row r="7" spans="1:12" ht="25.5" x14ac:dyDescent="0.25">
      <c r="A7" s="23"/>
      <c r="B7" s="15"/>
      <c r="C7" s="11"/>
      <c r="D7" s="6"/>
      <c r="E7" s="42" t="s">
        <v>41</v>
      </c>
      <c r="F7" s="43">
        <v>230</v>
      </c>
      <c r="G7" s="43">
        <v>9.59</v>
      </c>
      <c r="H7" s="43">
        <v>9.33</v>
      </c>
      <c r="I7" s="43">
        <v>43.93</v>
      </c>
      <c r="J7" s="43">
        <v>289</v>
      </c>
      <c r="K7" s="44">
        <v>174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19.75</v>
      </c>
      <c r="H13" s="19">
        <f t="shared" si="0"/>
        <v>22.599999999999998</v>
      </c>
      <c r="I13" s="19">
        <f t="shared" si="0"/>
        <v>80.02</v>
      </c>
      <c r="J13" s="19">
        <f t="shared" si="0"/>
        <v>571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55</v>
      </c>
      <c r="F15" s="43">
        <v>100</v>
      </c>
      <c r="G15" s="43">
        <v>1.83</v>
      </c>
      <c r="H15" s="43">
        <v>4.5</v>
      </c>
      <c r="I15" s="43">
        <v>7.5</v>
      </c>
      <c r="J15" s="43">
        <v>78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56</v>
      </c>
      <c r="F16" s="43">
        <v>120</v>
      </c>
      <c r="G16" s="43">
        <v>15.85</v>
      </c>
      <c r="H16" s="43">
        <v>22.06</v>
      </c>
      <c r="I16" s="43">
        <v>3.13</v>
      </c>
      <c r="J16" s="43">
        <v>288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200</v>
      </c>
      <c r="G17" s="43">
        <v>6.17</v>
      </c>
      <c r="H17" s="43">
        <v>6.68</v>
      </c>
      <c r="I17" s="43">
        <v>27.78</v>
      </c>
      <c r="J17" s="43">
        <v>196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30.160000000000004</v>
      </c>
      <c r="H23" s="19">
        <f t="shared" si="2"/>
        <v>34.47</v>
      </c>
      <c r="I23" s="19">
        <f t="shared" si="2"/>
        <v>94.31</v>
      </c>
      <c r="J23" s="19">
        <f t="shared" si="2"/>
        <v>819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1200</v>
      </c>
      <c r="G24" s="32">
        <f t="shared" ref="G24:J24" si="4">G13+G23</f>
        <v>49.910000000000004</v>
      </c>
      <c r="H24" s="32">
        <f t="shared" si="4"/>
        <v>57.069999999999993</v>
      </c>
      <c r="I24" s="32">
        <f t="shared" si="4"/>
        <v>174.32999999999998</v>
      </c>
      <c r="J24" s="32">
        <f t="shared" si="4"/>
        <v>1390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/>
      <c r="E26" s="42" t="s">
        <v>43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22.02</v>
      </c>
      <c r="H32" s="19">
        <f t="shared" ref="H32" si="7">SUM(H25:H31)</f>
        <v>11.889999999999999</v>
      </c>
      <c r="I32" s="19">
        <f t="shared" ref="I32" si="8">SUM(I25:I31)</f>
        <v>90.3</v>
      </c>
      <c r="J32" s="19">
        <f t="shared" ref="J32:L32" si="9">SUM(J25:J31)</f>
        <v>579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100</v>
      </c>
      <c r="G34" s="43">
        <v>1.6</v>
      </c>
      <c r="H34" s="43">
        <v>3.4</v>
      </c>
      <c r="I34" s="43">
        <v>8.1999999999999993</v>
      </c>
      <c r="J34" s="43">
        <v>74</v>
      </c>
      <c r="K34" s="44">
        <v>25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120</v>
      </c>
      <c r="G35" s="43">
        <v>16.75</v>
      </c>
      <c r="H35" s="43">
        <v>8.0399999999999991</v>
      </c>
      <c r="I35" s="43">
        <v>9.89</v>
      </c>
      <c r="J35" s="43">
        <v>176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43</v>
      </c>
      <c r="F36" s="43">
        <v>200</v>
      </c>
      <c r="G36" s="43">
        <v>7.76</v>
      </c>
      <c r="H36" s="43">
        <v>5.99</v>
      </c>
      <c r="I36" s="43">
        <v>49.44</v>
      </c>
      <c r="J36" s="43">
        <v>283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SUM(F34:F41)</f>
        <v>700</v>
      </c>
      <c r="G42" s="19">
        <f>SUM(G34:G41)</f>
        <v>32.36</v>
      </c>
      <c r="H42" s="19">
        <f>SUM(H34:H41)</f>
        <v>18.829999999999998</v>
      </c>
      <c r="I42" s="19">
        <f>SUM(I34:I41)</f>
        <v>130.97999999999999</v>
      </c>
      <c r="J42" s="19">
        <f>SUM(J34:J41)</f>
        <v>820</v>
      </c>
      <c r="K42" s="25"/>
      <c r="L42" s="19">
        <f t="shared" ref="L42" si="10"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1200</v>
      </c>
      <c r="G43" s="32">
        <f t="shared" ref="G43" si="11">G32+G42</f>
        <v>54.379999999999995</v>
      </c>
      <c r="H43" s="32">
        <f t="shared" ref="H43" si="12">H32+H42</f>
        <v>30.72</v>
      </c>
      <c r="I43" s="32">
        <f t="shared" ref="I43" si="13">I32+I42</f>
        <v>221.27999999999997</v>
      </c>
      <c r="J43" s="32">
        <f t="shared" ref="J43:L43" si="14">J32+J42</f>
        <v>1399</v>
      </c>
      <c r="K43" s="32"/>
      <c r="L43" s="32">
        <f t="shared" si="14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45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/>
      <c r="E45" s="42" t="s">
        <v>46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16.009999999999998</v>
      </c>
      <c r="H51" s="19">
        <f t="shared" ref="H51" si="16">SUM(H44:H50)</f>
        <v>24.759999999999998</v>
      </c>
      <c r="I51" s="19">
        <f t="shared" ref="I51" si="17">SUM(I44:I50)</f>
        <v>79.12</v>
      </c>
      <c r="J51" s="19">
        <f t="shared" ref="J51:L51" si="18">SUM(J44:J50)</f>
        <v>565</v>
      </c>
      <c r="K51" s="25"/>
      <c r="L51" s="19">
        <f t="shared" si="18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39" t="s">
        <v>45</v>
      </c>
      <c r="F53" s="43">
        <v>120</v>
      </c>
      <c r="G53" s="43">
        <v>9.26</v>
      </c>
      <c r="H53" s="43">
        <v>13.91</v>
      </c>
      <c r="I53" s="43">
        <v>12.04</v>
      </c>
      <c r="J53" s="43">
        <v>189</v>
      </c>
      <c r="K53" s="44">
        <v>462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200</v>
      </c>
      <c r="G54" s="43">
        <v>5.8</v>
      </c>
      <c r="H54" s="43">
        <v>14.6</v>
      </c>
      <c r="I54" s="43">
        <v>28.4</v>
      </c>
      <c r="J54" s="43">
        <v>268</v>
      </c>
      <c r="K54" s="44" t="s">
        <v>40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47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 t="s">
        <v>24</v>
      </c>
      <c r="E59" s="42"/>
      <c r="F59" s="43">
        <v>100</v>
      </c>
      <c r="G59" s="43">
        <v>0.4</v>
      </c>
      <c r="H59" s="43"/>
      <c r="I59" s="43">
        <v>12.6</v>
      </c>
      <c r="J59" s="43">
        <v>52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19">SUM(G52:G60)</f>
        <v>22.109999999999996</v>
      </c>
      <c r="H61" s="19">
        <f t="shared" ref="H61" si="20">SUM(H52:H60)</f>
        <v>29.769999999999996</v>
      </c>
      <c r="I61" s="19">
        <f t="shared" ref="I61" si="21">SUM(I52:I60)</f>
        <v>123.47999999999999</v>
      </c>
      <c r="J61" s="19">
        <f t="shared" ref="J61:L61" si="22">SUM(J52:J60)</f>
        <v>826</v>
      </c>
      <c r="K61" s="25"/>
      <c r="L61" s="19">
        <f t="shared" si="22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1200</v>
      </c>
      <c r="G62" s="32">
        <f t="shared" ref="G62" si="23">G51+G61</f>
        <v>38.11999999999999</v>
      </c>
      <c r="H62" s="32">
        <f t="shared" ref="H62" si="24">H51+H61</f>
        <v>54.529999999999994</v>
      </c>
      <c r="I62" s="32">
        <f t="shared" ref="I62" si="25">I51+I61</f>
        <v>202.6</v>
      </c>
      <c r="J62" s="32">
        <f t="shared" ref="J62:L62" si="26">J51+J61</f>
        <v>1391</v>
      </c>
      <c r="K62" s="32"/>
      <c r="L62" s="32">
        <f t="shared" si="26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7">SUM(G63:G69)</f>
        <v>31.74</v>
      </c>
      <c r="H70" s="19">
        <f t="shared" ref="H70" si="28">SUM(H63:H69)</f>
        <v>11.9</v>
      </c>
      <c r="I70" s="19">
        <f t="shared" ref="I70" si="29">SUM(I63:I69)</f>
        <v>70.239999999999995</v>
      </c>
      <c r="J70" s="19">
        <f t="shared" ref="J70:L70" si="30">SUM(J63:J69)</f>
        <v>549</v>
      </c>
      <c r="K70" s="25"/>
      <c r="L70" s="19">
        <f t="shared" si="30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100</v>
      </c>
      <c r="G71" s="43">
        <v>1.83</v>
      </c>
      <c r="H71" s="43">
        <v>4.5</v>
      </c>
      <c r="I71" s="43">
        <v>7.5</v>
      </c>
      <c r="J71" s="43">
        <v>78</v>
      </c>
      <c r="K71" s="44" t="s">
        <v>40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120</v>
      </c>
      <c r="G72" s="43">
        <v>13.44</v>
      </c>
      <c r="H72" s="43">
        <v>9.3800000000000008</v>
      </c>
      <c r="I72" s="43">
        <v>16.72</v>
      </c>
      <c r="J72" s="43">
        <v>171</v>
      </c>
      <c r="K72" s="44" t="s">
        <v>40</v>
      </c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200</v>
      </c>
      <c r="G74" s="43">
        <v>4.96</v>
      </c>
      <c r="H74" s="43">
        <v>5.78</v>
      </c>
      <c r="I74" s="43">
        <v>51.89</v>
      </c>
      <c r="J74" s="43">
        <v>279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1">SUM(G71:G79)</f>
        <v>26.35</v>
      </c>
      <c r="H80" s="19">
        <f t="shared" ref="H80" si="32">SUM(H71:H79)</f>
        <v>20.88</v>
      </c>
      <c r="I80" s="19">
        <f t="shared" ref="I80" si="33">SUM(I71:I79)</f>
        <v>141.19999999999999</v>
      </c>
      <c r="J80" s="19">
        <f t="shared" ref="J80:L80" si="34">SUM(J71:J79)</f>
        <v>821</v>
      </c>
      <c r="K80" s="25"/>
      <c r="L80" s="19">
        <f t="shared" si="34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1200</v>
      </c>
      <c r="G81" s="32">
        <f t="shared" ref="G81" si="35">G70+G80</f>
        <v>58.09</v>
      </c>
      <c r="H81" s="32">
        <f t="shared" ref="H81" si="36">H70+H80</f>
        <v>32.78</v>
      </c>
      <c r="I81" s="32">
        <f t="shared" ref="I81" si="37">I70+I80</f>
        <v>211.44</v>
      </c>
      <c r="J81" s="32">
        <f t="shared" ref="J81:L81" si="38">J70+J80</f>
        <v>1370</v>
      </c>
      <c r="K81" s="32"/>
      <c r="L81" s="32">
        <f t="shared" si="38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/>
      <c r="E83" s="42" t="s">
        <v>53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16.099999999999998</v>
      </c>
      <c r="H89" s="19">
        <f t="shared" ref="H89" si="40">SUM(H82:H88)</f>
        <v>26.110000000000003</v>
      </c>
      <c r="I89" s="19">
        <f t="shared" ref="I89" si="41">SUM(I82:I88)</f>
        <v>64.56</v>
      </c>
      <c r="J89" s="19">
        <f t="shared" ref="J89:L89" si="42">SUM(J82:J88)</f>
        <v>545</v>
      </c>
      <c r="K89" s="25"/>
      <c r="L89" s="19">
        <f t="shared" si="42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52</v>
      </c>
      <c r="F91" s="43">
        <v>120</v>
      </c>
      <c r="G91" s="43">
        <v>10.68</v>
      </c>
      <c r="H91" s="43">
        <v>26.4</v>
      </c>
      <c r="I91" s="43">
        <v>11.64</v>
      </c>
      <c r="J91" s="43">
        <v>293</v>
      </c>
      <c r="K91" s="44" t="s">
        <v>40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8.8000000000000007</v>
      </c>
      <c r="H92" s="43">
        <v>2.2000000000000002</v>
      </c>
      <c r="I92" s="43">
        <v>50.3</v>
      </c>
      <c r="J92" s="43">
        <v>128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53</v>
      </c>
      <c r="F93" s="43">
        <v>200</v>
      </c>
      <c r="G93" s="43">
        <v>6.17</v>
      </c>
      <c r="H93" s="43">
        <v>6.68</v>
      </c>
      <c r="I93" s="43">
        <v>27.78</v>
      </c>
      <c r="J93" s="43">
        <v>196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3">SUM(G90:G98)</f>
        <v>31.96</v>
      </c>
      <c r="H99" s="19">
        <f t="shared" ref="H99" si="44">SUM(H90:H98)</f>
        <v>36.510000000000005</v>
      </c>
      <c r="I99" s="19">
        <f t="shared" ref="I99" si="45">SUM(I90:I98)</f>
        <v>145.61999999999998</v>
      </c>
      <c r="J99" s="19">
        <f t="shared" ref="J99:L99" si="46">SUM(J90:J98)</f>
        <v>874</v>
      </c>
      <c r="K99" s="25"/>
      <c r="L99" s="19">
        <f t="shared" si="46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1200</v>
      </c>
      <c r="G100" s="32">
        <f t="shared" ref="G100" si="47">G89+G99</f>
        <v>48.06</v>
      </c>
      <c r="H100" s="32">
        <f t="shared" ref="H100" si="48">H89+H99</f>
        <v>62.620000000000005</v>
      </c>
      <c r="I100" s="32">
        <f t="shared" ref="I100" si="49">I89+I99</f>
        <v>210.17999999999998</v>
      </c>
      <c r="J100" s="32">
        <f t="shared" ref="J100:L100" si="50">J89+J99</f>
        <v>1419</v>
      </c>
      <c r="K100" s="32"/>
      <c r="L100" s="32">
        <f t="shared" si="50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/>
      <c r="E102" s="42" t="s">
        <v>66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1">SUM(G101:G107)</f>
        <v>21.840000000000003</v>
      </c>
      <c r="H108" s="19">
        <f t="shared" si="51"/>
        <v>25.48</v>
      </c>
      <c r="I108" s="19">
        <f t="shared" si="51"/>
        <v>88.110000000000014</v>
      </c>
      <c r="J108" s="19">
        <f t="shared" si="51"/>
        <v>556</v>
      </c>
      <c r="K108" s="25"/>
      <c r="L108" s="19">
        <f t="shared" ref="L108" si="5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55</v>
      </c>
      <c r="F109" s="43">
        <v>100</v>
      </c>
      <c r="G109" s="43">
        <v>1.83</v>
      </c>
      <c r="H109" s="43">
        <v>4.5</v>
      </c>
      <c r="I109" s="43">
        <v>7.5</v>
      </c>
      <c r="J109" s="43">
        <v>78</v>
      </c>
      <c r="K109" s="44" t="s">
        <v>40</v>
      </c>
      <c r="L109" s="43"/>
    </row>
    <row r="110" spans="1:12" ht="15.75" thickBot="1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39" t="s">
        <v>65</v>
      </c>
      <c r="F111" s="43">
        <v>120</v>
      </c>
      <c r="G111" s="43">
        <v>16.68</v>
      </c>
      <c r="H111" s="43">
        <v>16.399999999999999</v>
      </c>
      <c r="I111" s="43">
        <v>4.8</v>
      </c>
      <c r="J111" s="43">
        <v>159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66</v>
      </c>
      <c r="F112" s="43">
        <v>200</v>
      </c>
      <c r="G112" s="43">
        <v>7.76</v>
      </c>
      <c r="H112" s="43">
        <v>5.99</v>
      </c>
      <c r="I112" s="43">
        <v>49.44</v>
      </c>
      <c r="J112" s="43">
        <v>283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3">SUM(G109:G117)</f>
        <v>32.39</v>
      </c>
      <c r="H118" s="19">
        <f t="shared" si="53"/>
        <v>28.11</v>
      </c>
      <c r="I118" s="19">
        <f t="shared" si="53"/>
        <v>126.83</v>
      </c>
      <c r="J118" s="19">
        <f t="shared" si="53"/>
        <v>813</v>
      </c>
      <c r="K118" s="25"/>
      <c r="L118" s="19">
        <f t="shared" ref="L118" si="54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1200</v>
      </c>
      <c r="G119" s="32">
        <f t="shared" ref="G119" si="55">G108+G118</f>
        <v>54.230000000000004</v>
      </c>
      <c r="H119" s="32">
        <f t="shared" ref="H119" si="56">H108+H118</f>
        <v>53.59</v>
      </c>
      <c r="I119" s="32">
        <f t="shared" ref="I119" si="57">I108+I118</f>
        <v>214.94</v>
      </c>
      <c r="J119" s="32">
        <f t="shared" ref="J119:L119" si="58">J108+J118</f>
        <v>1369</v>
      </c>
      <c r="K119" s="32"/>
      <c r="L119" s="32">
        <f t="shared" si="58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/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14.339999999999998</v>
      </c>
      <c r="H127" s="19">
        <f t="shared" si="59"/>
        <v>13.299999999999999</v>
      </c>
      <c r="I127" s="19">
        <f t="shared" si="59"/>
        <v>89.110000000000014</v>
      </c>
      <c r="J127" s="19">
        <f t="shared" si="59"/>
        <v>522</v>
      </c>
      <c r="K127" s="25"/>
      <c r="L127" s="19">
        <f t="shared" ref="L127" si="60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67</v>
      </c>
      <c r="F129" s="43">
        <v>120</v>
      </c>
      <c r="G129" s="43">
        <v>10.96</v>
      </c>
      <c r="H129" s="43">
        <v>10.42</v>
      </c>
      <c r="I129" s="43">
        <v>14.47</v>
      </c>
      <c r="J129" s="43">
        <v>162</v>
      </c>
      <c r="K129" s="44">
        <v>451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200</v>
      </c>
      <c r="G131" s="43">
        <v>4.96</v>
      </c>
      <c r="H131" s="43">
        <v>5.78</v>
      </c>
      <c r="I131" s="43">
        <v>51.89</v>
      </c>
      <c r="J131" s="43">
        <v>279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64</v>
      </c>
      <c r="F135" s="43">
        <v>100</v>
      </c>
      <c r="G135" s="43">
        <v>8.8000000000000007</v>
      </c>
      <c r="H135" s="43">
        <v>2.2000000000000002</v>
      </c>
      <c r="I135" s="43">
        <v>50.3</v>
      </c>
      <c r="J135" s="43">
        <v>128</v>
      </c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1">SUM(G128:G136)</f>
        <v>30.970000000000002</v>
      </c>
      <c r="H137" s="19">
        <f t="shared" si="61"/>
        <v>19.619999999999997</v>
      </c>
      <c r="I137" s="19">
        <f t="shared" si="61"/>
        <v>172.31</v>
      </c>
      <c r="J137" s="19">
        <f t="shared" si="61"/>
        <v>823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1200</v>
      </c>
      <c r="G138" s="32">
        <f t="shared" ref="G138" si="63">G127+G137</f>
        <v>45.31</v>
      </c>
      <c r="H138" s="32">
        <f t="shared" ref="H138" si="64">H127+H137</f>
        <v>32.919999999999995</v>
      </c>
      <c r="I138" s="32">
        <f t="shared" ref="I138" si="65">I127+I137</f>
        <v>261.42</v>
      </c>
      <c r="J138" s="32">
        <f t="shared" ref="J138:L138" si="66">J127+J137</f>
        <v>1345</v>
      </c>
      <c r="K138" s="32"/>
      <c r="L138" s="32">
        <f t="shared" si="66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69</v>
      </c>
      <c r="L139" s="40"/>
    </row>
    <row r="140" spans="1:12" ht="15" x14ac:dyDescent="0.25">
      <c r="A140" s="23"/>
      <c r="B140" s="15"/>
      <c r="C140" s="11"/>
      <c r="D140" s="6"/>
      <c r="E140" s="42" t="s">
        <v>70</v>
      </c>
      <c r="F140" s="43">
        <v>90</v>
      </c>
      <c r="G140" s="43">
        <v>2.5</v>
      </c>
      <c r="H140" s="43">
        <v>0.3</v>
      </c>
      <c r="I140" s="43">
        <v>17</v>
      </c>
      <c r="J140" s="43">
        <v>80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64</v>
      </c>
      <c r="F144" s="43">
        <v>50</v>
      </c>
      <c r="G144" s="43">
        <v>3</v>
      </c>
      <c r="H144" s="43">
        <v>2.5</v>
      </c>
      <c r="I144" s="43">
        <v>25.5</v>
      </c>
      <c r="J144" s="43">
        <v>140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7">SUM(G139:G145)</f>
        <v>14.229999999999999</v>
      </c>
      <c r="H146" s="19">
        <f t="shared" si="67"/>
        <v>6.8599999999999994</v>
      </c>
      <c r="I146" s="19">
        <f t="shared" si="67"/>
        <v>101.35</v>
      </c>
      <c r="J146" s="19">
        <f t="shared" si="67"/>
        <v>527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24</v>
      </c>
      <c r="F147" s="43">
        <v>100</v>
      </c>
      <c r="G147" s="43">
        <v>0.4</v>
      </c>
      <c r="H147" s="43"/>
      <c r="I147" s="43">
        <v>12.6</v>
      </c>
      <c r="J147" s="43">
        <v>52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120</v>
      </c>
      <c r="G148" s="43">
        <v>12.25</v>
      </c>
      <c r="H148" s="43">
        <v>14.31</v>
      </c>
      <c r="I148" s="43">
        <v>10.27</v>
      </c>
      <c r="J148" s="43">
        <v>181</v>
      </c>
      <c r="K148" s="44" t="s">
        <v>40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46</v>
      </c>
      <c r="F150" s="43">
        <v>200</v>
      </c>
      <c r="G150" s="43">
        <v>5.8</v>
      </c>
      <c r="H150" s="43">
        <v>14.6</v>
      </c>
      <c r="I150" s="43">
        <v>28.4</v>
      </c>
      <c r="J150" s="43">
        <v>268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69">SUM(G147:G155)</f>
        <v>24.72</v>
      </c>
      <c r="H156" s="19">
        <f t="shared" si="69"/>
        <v>30.15</v>
      </c>
      <c r="I156" s="19">
        <f t="shared" si="69"/>
        <v>120.51</v>
      </c>
      <c r="J156" s="19">
        <f t="shared" si="69"/>
        <v>811</v>
      </c>
      <c r="K156" s="25"/>
      <c r="L156" s="19">
        <f t="shared" ref="L156" si="70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1200</v>
      </c>
      <c r="G157" s="32">
        <f t="shared" ref="G157" si="71">G146+G156</f>
        <v>38.949999999999996</v>
      </c>
      <c r="H157" s="32">
        <f t="shared" ref="H157" si="72">H146+H156</f>
        <v>37.01</v>
      </c>
      <c r="I157" s="32">
        <f t="shared" ref="I157" si="73">I146+I156</f>
        <v>221.86</v>
      </c>
      <c r="J157" s="32">
        <f t="shared" ref="J157:L157" si="74">J146+J156</f>
        <v>1338</v>
      </c>
      <c r="K157" s="32"/>
      <c r="L157" s="32">
        <f t="shared" si="74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/>
      <c r="E159" s="42" t="s">
        <v>53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63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5">SUM(G158:G164)</f>
        <v>18.950000000000003</v>
      </c>
      <c r="H165" s="19">
        <f t="shared" si="75"/>
        <v>13.79</v>
      </c>
      <c r="I165" s="19">
        <f t="shared" si="75"/>
        <v>72.430000000000007</v>
      </c>
      <c r="J165" s="19">
        <f t="shared" si="75"/>
        <v>488</v>
      </c>
      <c r="K165" s="25"/>
      <c r="L165" s="19">
        <f t="shared" ref="L165" si="76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71</v>
      </c>
      <c r="F167" s="43">
        <v>120</v>
      </c>
      <c r="G167" s="43">
        <v>11.71</v>
      </c>
      <c r="H167" s="43">
        <v>8.36</v>
      </c>
      <c r="I167" s="43">
        <v>9.69</v>
      </c>
      <c r="J167" s="43">
        <v>121</v>
      </c>
      <c r="K167" s="44" t="s">
        <v>40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53</v>
      </c>
      <c r="F169" s="43">
        <v>200</v>
      </c>
      <c r="G169" s="43">
        <v>6.17</v>
      </c>
      <c r="H169" s="43">
        <v>6.68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64</v>
      </c>
      <c r="F173" s="43">
        <v>100</v>
      </c>
      <c r="G173" s="43">
        <v>8.8000000000000007</v>
      </c>
      <c r="H173" s="43">
        <v>2.2000000000000002</v>
      </c>
      <c r="I173" s="43">
        <v>50.3</v>
      </c>
      <c r="J173" s="43">
        <v>128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7">SUM(G166:G174)</f>
        <v>32.800000000000004</v>
      </c>
      <c r="H175" s="19">
        <f t="shared" si="77"/>
        <v>18.459999999999997</v>
      </c>
      <c r="I175" s="19">
        <f t="shared" si="77"/>
        <v>152.86000000000001</v>
      </c>
      <c r="J175" s="19">
        <f t="shared" si="77"/>
        <v>738</v>
      </c>
      <c r="K175" s="25"/>
      <c r="L175" s="19">
        <f t="shared" ref="L175" si="78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1200</v>
      </c>
      <c r="G176" s="32">
        <f t="shared" ref="G176" si="79">G165+G175</f>
        <v>51.750000000000007</v>
      </c>
      <c r="H176" s="32">
        <f t="shared" ref="H176" si="80">H165+H175</f>
        <v>32.25</v>
      </c>
      <c r="I176" s="32">
        <f t="shared" ref="I176" si="81">I165+I175</f>
        <v>225.29000000000002</v>
      </c>
      <c r="J176" s="32">
        <f t="shared" ref="J176:L176" si="82">J165+J175</f>
        <v>1226</v>
      </c>
      <c r="K176" s="32"/>
      <c r="L176" s="32">
        <f t="shared" si="82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72</v>
      </c>
      <c r="F177" s="43">
        <v>270</v>
      </c>
      <c r="G177" s="43">
        <v>16.41</v>
      </c>
      <c r="H177" s="43">
        <v>11.48</v>
      </c>
      <c r="I177" s="43">
        <v>61.48</v>
      </c>
      <c r="J177" s="43">
        <v>418</v>
      </c>
      <c r="K177" s="44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3">SUM(G177:G183)</f>
        <v>18.950000000000003</v>
      </c>
      <c r="H184" s="19">
        <f t="shared" si="83"/>
        <v>11.78</v>
      </c>
      <c r="I184" s="19">
        <f t="shared" si="83"/>
        <v>92.299999999999983</v>
      </c>
      <c r="J184" s="19">
        <f t="shared" si="83"/>
        <v>553</v>
      </c>
      <c r="K184" s="25"/>
      <c r="L184" s="19">
        <f t="shared" ref="L184" si="84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55</v>
      </c>
      <c r="F185" s="43">
        <v>100</v>
      </c>
      <c r="G185" s="43">
        <v>1.83</v>
      </c>
      <c r="H185" s="43">
        <v>4.5</v>
      </c>
      <c r="I185" s="43">
        <v>7.5</v>
      </c>
      <c r="J185" s="43">
        <v>78</v>
      </c>
      <c r="K185" s="44" t="s">
        <v>40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320</v>
      </c>
      <c r="G186" s="43">
        <v>19.45</v>
      </c>
      <c r="H186" s="43">
        <v>13.61</v>
      </c>
      <c r="I186" s="43">
        <v>72.87</v>
      </c>
      <c r="J186" s="43">
        <v>488</v>
      </c>
      <c r="K186" s="44">
        <v>265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5">SUM(G185:G193)</f>
        <v>27.590000000000003</v>
      </c>
      <c r="H194" s="19">
        <f t="shared" si="85"/>
        <v>19.34</v>
      </c>
      <c r="I194" s="19">
        <f t="shared" si="85"/>
        <v>136.27000000000001</v>
      </c>
      <c r="J194" s="19">
        <f t="shared" si="85"/>
        <v>823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1200</v>
      </c>
      <c r="G195" s="32">
        <f t="shared" ref="G195" si="87">G184+G194</f>
        <v>46.540000000000006</v>
      </c>
      <c r="H195" s="32">
        <f t="shared" ref="H195" si="88">H184+H194</f>
        <v>31.119999999999997</v>
      </c>
      <c r="I195" s="32">
        <f t="shared" ref="I195" si="89">I184+I194</f>
        <v>228.57</v>
      </c>
      <c r="J195" s="32">
        <f t="shared" ref="J195:L195" si="90">J184+J194</f>
        <v>1376</v>
      </c>
      <c r="K195" s="32"/>
      <c r="L195" s="32">
        <f t="shared" si="90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1200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48.533999999999999</v>
      </c>
      <c r="H196" s="34">
        <f t="shared" si="91"/>
        <v>42.460999999999999</v>
      </c>
      <c r="I196" s="34">
        <f t="shared" si="91"/>
        <v>217.19099999999997</v>
      </c>
      <c r="J196" s="34">
        <f t="shared" si="91"/>
        <v>1362.3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G11"/>
  <sheetViews>
    <sheetView workbookViewId="0">
      <selection activeCell="G6" sqref="G6:G11"/>
    </sheetView>
  </sheetViews>
  <sheetFormatPr defaultRowHeight="15" x14ac:dyDescent="0.25"/>
  <sheetData>
    <row r="6" spans="7:7" x14ac:dyDescent="0.25">
      <c r="G6">
        <v>162</v>
      </c>
    </row>
    <row r="7" spans="7:7" x14ac:dyDescent="0.25">
      <c r="G7">
        <v>279</v>
      </c>
    </row>
    <row r="8" spans="7:7" x14ac:dyDescent="0.25">
      <c r="G8">
        <v>61</v>
      </c>
    </row>
    <row r="9" spans="7:7" x14ac:dyDescent="0.25">
      <c r="G9">
        <v>128</v>
      </c>
    </row>
    <row r="10" spans="7:7" x14ac:dyDescent="0.25">
      <c r="G10">
        <v>118</v>
      </c>
    </row>
    <row r="11" spans="7:7" x14ac:dyDescent="0.25">
      <c r="G11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2024-01-20T04:52:56Z</dcterms:modified>
</cp:coreProperties>
</file>